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D45" i="1"/>
  <c r="D34"/>
  <c r="D25"/>
  <c r="D46" l="1"/>
</calcChain>
</file>

<file path=xl/sharedStrings.xml><?xml version="1.0" encoding="utf-8"?>
<sst xmlns="http://schemas.openxmlformats.org/spreadsheetml/2006/main" count="53" uniqueCount="46">
  <si>
    <t>PŘÍJMY:</t>
  </si>
  <si>
    <t>Číslo §</t>
  </si>
  <si>
    <t>Název  paragrafu</t>
  </si>
  <si>
    <t>navýšení příjmů o:</t>
  </si>
  <si>
    <t>příjmy celkem</t>
  </si>
  <si>
    <t>VÝDAJE:</t>
  </si>
  <si>
    <t>Změna stavu krátkodobých prostředků na bankovních účtech</t>
  </si>
  <si>
    <t>výdaje celkem</t>
  </si>
  <si>
    <t>navýšení, ponížení výdajů o:</t>
  </si>
  <si>
    <t>Pitná voda</t>
  </si>
  <si>
    <t>6171</t>
  </si>
  <si>
    <t>4357</t>
  </si>
  <si>
    <t>Dům s pečovatelskou službou</t>
  </si>
  <si>
    <t>Daň z přímu fyzických osob z podnikání</t>
  </si>
  <si>
    <t>Pošta Partner</t>
  </si>
  <si>
    <t>Převody vlastním fondům</t>
  </si>
  <si>
    <t>Místní rozhlas</t>
  </si>
  <si>
    <t>6330</t>
  </si>
  <si>
    <t>Příjem z poplatku ze psů</t>
  </si>
  <si>
    <t>Příjem z poplatku za obecní systém odpadového hospod.</t>
  </si>
  <si>
    <t>Správní poplatky</t>
  </si>
  <si>
    <t>Příjem z daně z hazard.her s výjim.tech.her NPI</t>
  </si>
  <si>
    <t>Příjem z daně z technic.her neprov.prostř. Inter.</t>
  </si>
  <si>
    <t>Příjem z daně z nemovitých věcí</t>
  </si>
  <si>
    <t>Ostatní neinvestiční prijaté transefery ze stát.rozp.</t>
  </si>
  <si>
    <t>LES</t>
  </si>
  <si>
    <t>Elektrická energie (fotovoltaika)</t>
  </si>
  <si>
    <t>Vnitřní obchod (Keramika, kalendáře)</t>
  </si>
  <si>
    <t>ČOV, kanalizace</t>
  </si>
  <si>
    <t>Herálecký zpravodaj</t>
  </si>
  <si>
    <t>Sběr a svoz tříděných odpadů + BIO</t>
  </si>
  <si>
    <t>Činnost místní správy</t>
  </si>
  <si>
    <t>Základní škola</t>
  </si>
  <si>
    <t>Plesy, pouť, vítání občánků</t>
  </si>
  <si>
    <t>Sokol, SKI TEAM, Rybáři</t>
  </si>
  <si>
    <t>Ostatní zájmová činnost a rekreace</t>
  </si>
  <si>
    <t>Místní hospodářství, Pozemky</t>
  </si>
  <si>
    <t>3722</t>
  </si>
  <si>
    <t>Sběr a svoz komunálních odpadů</t>
  </si>
  <si>
    <t>5512</t>
  </si>
  <si>
    <t>Jednotka sboru dobrovolných hasičů</t>
  </si>
  <si>
    <t>6114</t>
  </si>
  <si>
    <t>Volby do PS</t>
  </si>
  <si>
    <t>8115</t>
  </si>
  <si>
    <t>V Herálci 15.9.2025</t>
  </si>
  <si>
    <t>RO 6/2025 schválené ZO dne 10.9.2025</t>
  </si>
</sst>
</file>

<file path=xl/styles.xml><?xml version="1.0" encoding="utf-8"?>
<styleSheet xmlns="http://schemas.openxmlformats.org/spreadsheetml/2006/main">
  <numFmts count="2">
    <numFmt numFmtId="164" formatCode="#,##0_ ;[Red]\-#,##0\ 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22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1" fillId="2" borderId="0" xfId="1" applyFont="1" applyFill="1"/>
    <xf numFmtId="0" fontId="1" fillId="2" borderId="0" xfId="1" applyFont="1" applyFill="1" applyAlignment="1">
      <alignment wrapText="1"/>
    </xf>
    <xf numFmtId="0" fontId="3" fillId="0" borderId="0" xfId="1" applyFont="1"/>
    <xf numFmtId="0" fontId="1" fillId="0" borderId="1" xfId="1" applyFont="1" applyBorder="1"/>
    <xf numFmtId="0" fontId="5" fillId="4" borderId="2" xfId="1" applyFont="1" applyFill="1" applyBorder="1"/>
    <xf numFmtId="0" fontId="1" fillId="0" borderId="0" xfId="1" applyFont="1"/>
    <xf numFmtId="164" fontId="1" fillId="0" borderId="0" xfId="1" applyNumberFormat="1" applyFont="1" applyAlignment="1">
      <alignment wrapText="1"/>
    </xf>
    <xf numFmtId="164" fontId="1" fillId="0" borderId="5" xfId="1" applyNumberFormat="1" applyFont="1" applyBorder="1" applyAlignment="1">
      <alignment wrapText="1"/>
    </xf>
    <xf numFmtId="0" fontId="5" fillId="5" borderId="2" xfId="1" applyFont="1" applyFill="1" applyBorder="1"/>
    <xf numFmtId="164" fontId="6" fillId="5" borderId="3" xfId="1" applyNumberFormat="1" applyFont="1" applyFill="1" applyBorder="1" applyAlignment="1">
      <alignment wrapText="1"/>
    </xf>
    <xf numFmtId="10" fontId="1" fillId="0" borderId="0" xfId="1" applyNumberFormat="1" applyFont="1"/>
    <xf numFmtId="0" fontId="0" fillId="0" borderId="0" xfId="0" applyBorder="1"/>
    <xf numFmtId="10" fontId="1" fillId="0" borderId="4" xfId="1" applyNumberFormat="1" applyFont="1" applyBorder="1"/>
    <xf numFmtId="0" fontId="4" fillId="3" borderId="1" xfId="1" applyFont="1" applyFill="1" applyBorder="1" applyAlignment="1">
      <alignment horizontal="center"/>
    </xf>
    <xf numFmtId="0" fontId="4" fillId="3" borderId="2" xfId="1" applyFont="1" applyFill="1" applyBorder="1" applyAlignment="1">
      <alignment horizontal="center"/>
    </xf>
    <xf numFmtId="0" fontId="4" fillId="3" borderId="3" xfId="1" applyFont="1" applyFill="1" applyBorder="1" applyAlignment="1">
      <alignment horizontal="center" wrapText="1"/>
    </xf>
    <xf numFmtId="3" fontId="1" fillId="0" borderId="4" xfId="1" applyNumberFormat="1" applyFont="1" applyBorder="1" applyAlignment="1"/>
    <xf numFmtId="164" fontId="1" fillId="0" borderId="6" xfId="1" applyNumberFormat="1" applyFont="1" applyBorder="1" applyAlignment="1">
      <alignment wrapText="1"/>
    </xf>
    <xf numFmtId="49" fontId="7" fillId="2" borderId="5" xfId="0" applyNumberFormat="1" applyFont="1" applyFill="1" applyBorder="1" applyAlignment="1" applyProtection="1">
      <alignment horizontal="left" vertical="center" wrapText="1" readingOrder="1"/>
    </xf>
    <xf numFmtId="49" fontId="7" fillId="2" borderId="6" xfId="0" applyNumberFormat="1" applyFont="1" applyFill="1" applyBorder="1" applyAlignment="1" applyProtection="1">
      <alignment horizontal="left" vertical="center" wrapText="1" readingOrder="1"/>
    </xf>
    <xf numFmtId="10" fontId="1" fillId="0" borderId="6" xfId="1" applyNumberFormat="1" applyFont="1" applyBorder="1" applyAlignment="1">
      <alignment horizontal="left" vertical="center"/>
    </xf>
    <xf numFmtId="3" fontId="1" fillId="0" borderId="5" xfId="1" applyNumberFormat="1" applyFont="1" applyFill="1" applyBorder="1" applyAlignment="1"/>
    <xf numFmtId="3" fontId="1" fillId="0" borderId="6" xfId="1" applyNumberFormat="1" applyFont="1" applyFill="1" applyBorder="1" applyAlignment="1"/>
    <xf numFmtId="0" fontId="1" fillId="0" borderId="4" xfId="1" applyFont="1" applyFill="1" applyBorder="1" applyAlignment="1">
      <alignment horizontal="left"/>
    </xf>
    <xf numFmtId="0" fontId="2" fillId="0" borderId="0" xfId="1" applyFont="1" applyAlignment="1">
      <alignment horizontal="center" vertical="center"/>
    </xf>
    <xf numFmtId="0" fontId="1" fillId="0" borderId="7" xfId="1" applyFont="1" applyFill="1" applyBorder="1" applyAlignment="1">
      <alignment horizontal="center"/>
    </xf>
    <xf numFmtId="0" fontId="1" fillId="0" borderId="7" xfId="1" applyFont="1" applyFill="1" applyBorder="1" applyAlignment="1">
      <alignment horizontal="left"/>
    </xf>
    <xf numFmtId="3" fontId="1" fillId="0" borderId="8" xfId="1" applyNumberFormat="1" applyFont="1" applyFill="1" applyBorder="1" applyAlignment="1"/>
    <xf numFmtId="0" fontId="1" fillId="0" borderId="5" xfId="1" applyFont="1" applyFill="1" applyBorder="1" applyAlignment="1">
      <alignment horizontal="center"/>
    </xf>
    <xf numFmtId="0" fontId="1" fillId="0" borderId="5" xfId="1" applyFont="1" applyFill="1" applyBorder="1" applyAlignment="1">
      <alignment horizontal="left"/>
    </xf>
    <xf numFmtId="0" fontId="1" fillId="0" borderId="6" xfId="1" applyFont="1" applyFill="1" applyBorder="1" applyAlignment="1">
      <alignment horizontal="center"/>
    </xf>
    <xf numFmtId="0" fontId="1" fillId="0" borderId="6" xfId="1" applyFont="1" applyFill="1" applyBorder="1" applyAlignment="1">
      <alignment horizontal="left"/>
    </xf>
    <xf numFmtId="10" fontId="1" fillId="0" borderId="5" xfId="1" applyNumberFormat="1" applyFont="1" applyBorder="1"/>
    <xf numFmtId="3" fontId="8" fillId="4" borderId="3" xfId="1" applyNumberFormat="1" applyFont="1" applyFill="1" applyBorder="1" applyAlignment="1"/>
    <xf numFmtId="0" fontId="1" fillId="0" borderId="4" xfId="1" applyFont="1" applyFill="1" applyBorder="1" applyAlignment="1">
      <alignment horizontal="center"/>
    </xf>
    <xf numFmtId="165" fontId="1" fillId="0" borderId="4" xfId="1" applyNumberFormat="1" applyFont="1" applyFill="1" applyBorder="1" applyAlignment="1"/>
    <xf numFmtId="165" fontId="1" fillId="0" borderId="5" xfId="1" applyNumberFormat="1" applyFont="1" applyFill="1" applyBorder="1" applyAlignment="1"/>
    <xf numFmtId="1" fontId="1" fillId="0" borderId="4" xfId="1" applyNumberFormat="1" applyFont="1" applyBorder="1" applyAlignment="1">
      <alignment horizontal="center"/>
    </xf>
    <xf numFmtId="10" fontId="1" fillId="0" borderId="4" xfId="1" applyNumberFormat="1" applyFont="1" applyBorder="1" applyAlignment="1">
      <alignment horizontal="left"/>
    </xf>
    <xf numFmtId="49" fontId="1" fillId="0" borderId="5" xfId="0" applyNumberFormat="1" applyFont="1" applyBorder="1" applyAlignment="1">
      <alignment horizontal="center" readingOrder="1"/>
    </xf>
    <xf numFmtId="49" fontId="1" fillId="0" borderId="6" xfId="0" applyNumberFormat="1" applyFont="1" applyBorder="1" applyAlignment="1">
      <alignment horizontal="center" readingOrder="1"/>
    </xf>
    <xf numFmtId="49" fontId="1" fillId="0" borderId="6" xfId="0" applyNumberFormat="1" applyFont="1" applyBorder="1" applyAlignment="1">
      <alignment horizontal="center"/>
    </xf>
    <xf numFmtId="164" fontId="1" fillId="0" borderId="6" xfId="1" applyNumberFormat="1" applyFont="1" applyBorder="1" applyAlignment="1"/>
    <xf numFmtId="49" fontId="0" fillId="0" borderId="0" xfId="0" applyNumberFormat="1" applyFont="1" applyFill="1" applyBorder="1" applyAlignment="1">
      <alignment horizontal="center"/>
    </xf>
    <xf numFmtId="3" fontId="1" fillId="0" borderId="4" xfId="1" applyNumberFormat="1" applyFont="1" applyFill="1" applyBorder="1" applyAlignment="1"/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8"/>
  <sheetViews>
    <sheetView tabSelected="1" zoomScaleNormal="100" workbookViewId="0">
      <selection activeCell="C51" sqref="C51"/>
    </sheetView>
  </sheetViews>
  <sheetFormatPr defaultRowHeight="15"/>
  <cols>
    <col min="1" max="1" width="1.85546875" customWidth="1"/>
    <col min="2" max="2" width="11" customWidth="1"/>
    <col min="3" max="3" width="51.85546875" bestFit="1" customWidth="1"/>
    <col min="4" max="4" width="12.42578125" customWidth="1"/>
  </cols>
  <sheetData>
    <row r="1" spans="1:5">
      <c r="A1" s="1"/>
      <c r="B1" s="1"/>
      <c r="C1" s="2"/>
    </row>
    <row r="2" spans="1:5" ht="15" customHeight="1">
      <c r="A2" s="25" t="s">
        <v>45</v>
      </c>
      <c r="B2" s="25"/>
      <c r="C2" s="25"/>
      <c r="D2" s="25"/>
    </row>
    <row r="3" spans="1:5" ht="9.75" customHeight="1">
      <c r="A3" s="1"/>
      <c r="B3" s="1"/>
      <c r="C3" s="2"/>
    </row>
    <row r="4" spans="1:5" ht="18.75">
      <c r="A4" s="1"/>
      <c r="B4" s="3" t="s">
        <v>0</v>
      </c>
      <c r="C4" s="1"/>
      <c r="D4" s="2"/>
      <c r="E4" s="12"/>
    </row>
    <row r="5" spans="1:5" ht="11.25" customHeight="1" thickBot="1">
      <c r="A5" s="1"/>
      <c r="B5" s="3"/>
      <c r="C5" s="1"/>
      <c r="D5" s="2"/>
      <c r="E5" s="12"/>
    </row>
    <row r="6" spans="1:5" ht="32.25" thickBot="1">
      <c r="A6" s="6"/>
      <c r="B6" s="14" t="s">
        <v>1</v>
      </c>
      <c r="C6" s="15" t="s">
        <v>2</v>
      </c>
      <c r="D6" s="16" t="s">
        <v>3</v>
      </c>
      <c r="E6" s="12"/>
    </row>
    <row r="7" spans="1:5">
      <c r="A7" s="6"/>
      <c r="B7" s="26">
        <v>1112</v>
      </c>
      <c r="C7" s="27" t="s">
        <v>13</v>
      </c>
      <c r="D7" s="28">
        <v>5000</v>
      </c>
      <c r="E7" s="12"/>
    </row>
    <row r="8" spans="1:5">
      <c r="A8" s="6"/>
      <c r="B8" s="35">
        <v>1341</v>
      </c>
      <c r="C8" s="24" t="s">
        <v>18</v>
      </c>
      <c r="D8" s="45">
        <v>2000</v>
      </c>
      <c r="E8" s="12"/>
    </row>
    <row r="9" spans="1:5">
      <c r="A9" s="6"/>
      <c r="B9" s="29">
        <v>1345</v>
      </c>
      <c r="C9" s="30" t="s">
        <v>19</v>
      </c>
      <c r="D9" s="22">
        <v>65000</v>
      </c>
      <c r="E9" s="12"/>
    </row>
    <row r="10" spans="1:5">
      <c r="A10" s="6"/>
      <c r="B10" s="29">
        <v>1361</v>
      </c>
      <c r="C10" s="30" t="s">
        <v>20</v>
      </c>
      <c r="D10" s="22">
        <v>10000</v>
      </c>
      <c r="E10" s="12"/>
    </row>
    <row r="11" spans="1:5">
      <c r="A11" s="6"/>
      <c r="B11" s="29">
        <v>1386</v>
      </c>
      <c r="C11" s="30" t="s">
        <v>21</v>
      </c>
      <c r="D11" s="22">
        <v>65000</v>
      </c>
      <c r="E11" s="12"/>
    </row>
    <row r="12" spans="1:5">
      <c r="A12" s="6"/>
      <c r="B12" s="29">
        <v>1387</v>
      </c>
      <c r="C12" s="30" t="s">
        <v>22</v>
      </c>
      <c r="D12" s="22">
        <v>25000</v>
      </c>
      <c r="E12" s="12"/>
    </row>
    <row r="13" spans="1:5">
      <c r="A13" s="6"/>
      <c r="B13" s="31">
        <v>1511</v>
      </c>
      <c r="C13" s="32" t="s">
        <v>23</v>
      </c>
      <c r="D13" s="23">
        <v>10000</v>
      </c>
      <c r="E13" s="12"/>
    </row>
    <row r="14" spans="1:5" ht="15" customHeight="1">
      <c r="A14" s="11"/>
      <c r="B14" s="31">
        <v>4116</v>
      </c>
      <c r="C14" s="32" t="s">
        <v>24</v>
      </c>
      <c r="D14" s="23">
        <v>849118</v>
      </c>
      <c r="E14" s="12"/>
    </row>
    <row r="15" spans="1:5">
      <c r="A15" s="11"/>
      <c r="B15" s="31">
        <v>1032</v>
      </c>
      <c r="C15" s="32" t="s">
        <v>25</v>
      </c>
      <c r="D15" s="23">
        <v>110000</v>
      </c>
      <c r="E15" s="12"/>
    </row>
    <row r="16" spans="1:5">
      <c r="A16" s="11"/>
      <c r="B16" s="31">
        <v>2117</v>
      </c>
      <c r="C16" s="32" t="s">
        <v>26</v>
      </c>
      <c r="D16" s="23">
        <v>1000</v>
      </c>
      <c r="E16" s="12"/>
    </row>
    <row r="17" spans="1:5">
      <c r="A17" s="11"/>
      <c r="B17" s="31">
        <v>2141</v>
      </c>
      <c r="C17" s="32" t="s">
        <v>27</v>
      </c>
      <c r="D17" s="23">
        <v>2000</v>
      </c>
      <c r="E17" s="12"/>
    </row>
    <row r="18" spans="1:5">
      <c r="A18" s="11"/>
      <c r="B18" s="31">
        <v>2310</v>
      </c>
      <c r="C18" s="33" t="s">
        <v>9</v>
      </c>
      <c r="D18" s="23">
        <v>6100</v>
      </c>
      <c r="E18" s="12"/>
    </row>
    <row r="19" spans="1:5">
      <c r="A19" s="11"/>
      <c r="B19" s="31">
        <v>2321</v>
      </c>
      <c r="C19" s="30" t="s">
        <v>28</v>
      </c>
      <c r="D19" s="23">
        <v>6100</v>
      </c>
      <c r="E19" s="12"/>
    </row>
    <row r="20" spans="1:5">
      <c r="A20" s="11"/>
      <c r="B20" s="31">
        <v>3341</v>
      </c>
      <c r="C20" s="33" t="s">
        <v>16</v>
      </c>
      <c r="D20" s="23">
        <v>2000</v>
      </c>
      <c r="E20" s="12"/>
    </row>
    <row r="21" spans="1:5">
      <c r="A21" s="11"/>
      <c r="B21" s="31">
        <v>3349</v>
      </c>
      <c r="C21" s="32" t="s">
        <v>29</v>
      </c>
      <c r="D21" s="23">
        <v>3000</v>
      </c>
      <c r="E21" s="12"/>
    </row>
    <row r="22" spans="1:5">
      <c r="A22" s="11"/>
      <c r="B22" s="31">
        <v>3723</v>
      </c>
      <c r="C22" s="32" t="s">
        <v>30</v>
      </c>
      <c r="D22" s="23">
        <v>26000</v>
      </c>
      <c r="E22" s="12"/>
    </row>
    <row r="23" spans="1:5">
      <c r="A23" s="11"/>
      <c r="B23" s="31">
        <v>6171</v>
      </c>
      <c r="C23" s="20" t="s">
        <v>31</v>
      </c>
      <c r="D23" s="23">
        <v>22000</v>
      </c>
      <c r="E23" s="12"/>
    </row>
    <row r="24" spans="1:5" ht="15.75" thickBot="1">
      <c r="A24" s="11"/>
      <c r="B24" s="31">
        <v>6330</v>
      </c>
      <c r="C24" s="32" t="s">
        <v>15</v>
      </c>
      <c r="D24" s="23">
        <v>7000000</v>
      </c>
      <c r="E24" s="12"/>
    </row>
    <row r="25" spans="1:5" ht="16.5" thickBot="1">
      <c r="A25" s="11"/>
      <c r="B25" s="4"/>
      <c r="C25" s="5" t="s">
        <v>4</v>
      </c>
      <c r="D25" s="34">
        <f>SUM(D7:D24)</f>
        <v>8209318</v>
      </c>
      <c r="E25" s="12"/>
    </row>
    <row r="26" spans="1:5" ht="6.75" customHeight="1">
      <c r="A26" s="11"/>
      <c r="B26" s="6"/>
      <c r="C26" s="6"/>
      <c r="D26" s="7"/>
    </row>
    <row r="27" spans="1:5" ht="18.75">
      <c r="A27" s="11"/>
      <c r="B27" s="3" t="s">
        <v>5</v>
      </c>
      <c r="C27" s="6"/>
      <c r="D27" s="7"/>
    </row>
    <row r="28" spans="1:5" ht="4.5" customHeight="1" thickBot="1">
      <c r="A28" s="11"/>
      <c r="B28" s="3"/>
      <c r="C28" s="6"/>
      <c r="D28" s="7"/>
    </row>
    <row r="29" spans="1:5" ht="48" thickBot="1">
      <c r="A29" s="11"/>
      <c r="B29" s="14" t="s">
        <v>1</v>
      </c>
      <c r="C29" s="15" t="s">
        <v>2</v>
      </c>
      <c r="D29" s="16" t="s">
        <v>8</v>
      </c>
    </row>
    <row r="30" spans="1:5">
      <c r="A30" s="11"/>
      <c r="B30" s="35">
        <v>1032</v>
      </c>
      <c r="C30" s="24" t="s">
        <v>25</v>
      </c>
      <c r="D30" s="36">
        <v>20000</v>
      </c>
    </row>
    <row r="31" spans="1:5">
      <c r="A31" s="11"/>
      <c r="B31" s="29">
        <v>2310</v>
      </c>
      <c r="C31" s="30" t="s">
        <v>9</v>
      </c>
      <c r="D31" s="37">
        <v>34000</v>
      </c>
    </row>
    <row r="32" spans="1:5">
      <c r="A32" s="11"/>
      <c r="B32" s="38">
        <v>2321</v>
      </c>
      <c r="C32" s="39" t="s">
        <v>28</v>
      </c>
      <c r="D32" s="17">
        <v>500000</v>
      </c>
    </row>
    <row r="33" spans="1:4">
      <c r="A33" s="11"/>
      <c r="B33" s="38">
        <v>2411</v>
      </c>
      <c r="C33" s="13" t="s">
        <v>14</v>
      </c>
      <c r="D33" s="17">
        <v>60000</v>
      </c>
    </row>
    <row r="34" spans="1:4">
      <c r="A34" s="6"/>
      <c r="B34" s="38">
        <v>3113</v>
      </c>
      <c r="C34" s="13" t="s">
        <v>32</v>
      </c>
      <c r="D34" s="17">
        <f>25000+849118</f>
        <v>874118</v>
      </c>
    </row>
    <row r="35" spans="1:4">
      <c r="A35" s="6"/>
      <c r="B35" s="38">
        <v>3399</v>
      </c>
      <c r="C35" s="13" t="s">
        <v>33</v>
      </c>
      <c r="D35" s="17">
        <v>13300</v>
      </c>
    </row>
    <row r="36" spans="1:4">
      <c r="A36" s="6"/>
      <c r="B36" s="38">
        <v>3419</v>
      </c>
      <c r="C36" s="13" t="s">
        <v>34</v>
      </c>
      <c r="D36" s="17">
        <v>45000</v>
      </c>
    </row>
    <row r="37" spans="1:4">
      <c r="B37" s="38">
        <v>3429</v>
      </c>
      <c r="C37" s="13" t="s">
        <v>35</v>
      </c>
      <c r="D37" s="17">
        <v>15000</v>
      </c>
    </row>
    <row r="38" spans="1:4">
      <c r="B38" s="38">
        <v>3639</v>
      </c>
      <c r="C38" s="13" t="s">
        <v>36</v>
      </c>
      <c r="D38" s="17">
        <v>611000</v>
      </c>
    </row>
    <row r="39" spans="1:4">
      <c r="B39" s="40" t="s">
        <v>37</v>
      </c>
      <c r="C39" s="19" t="s">
        <v>38</v>
      </c>
      <c r="D39" s="8">
        <v>65000</v>
      </c>
    </row>
    <row r="40" spans="1:4">
      <c r="B40" s="40" t="s">
        <v>11</v>
      </c>
      <c r="C40" s="19" t="s">
        <v>12</v>
      </c>
      <c r="D40" s="8">
        <v>6000</v>
      </c>
    </row>
    <row r="41" spans="1:4">
      <c r="B41" s="40" t="s">
        <v>39</v>
      </c>
      <c r="C41" s="19" t="s">
        <v>40</v>
      </c>
      <c r="D41" s="8">
        <v>885000</v>
      </c>
    </row>
    <row r="42" spans="1:4">
      <c r="B42" s="41" t="s">
        <v>41</v>
      </c>
      <c r="C42" s="20" t="s">
        <v>42</v>
      </c>
      <c r="D42" s="18">
        <v>34500</v>
      </c>
    </row>
    <row r="43" spans="1:4">
      <c r="B43" s="41" t="s">
        <v>10</v>
      </c>
      <c r="C43" s="20" t="s">
        <v>31</v>
      </c>
      <c r="D43" s="18">
        <v>200000</v>
      </c>
    </row>
    <row r="44" spans="1:4">
      <c r="B44" s="41" t="s">
        <v>17</v>
      </c>
      <c r="C44" s="20" t="s">
        <v>15</v>
      </c>
      <c r="D44" s="18">
        <v>7000000</v>
      </c>
    </row>
    <row r="45" spans="1:4" ht="15.75" thickBot="1">
      <c r="B45" s="42" t="s">
        <v>43</v>
      </c>
      <c r="C45" s="21" t="s">
        <v>6</v>
      </c>
      <c r="D45" s="43">
        <f>-(D30+D31+D32+D33+D34+D35+D36+D37+D38+D39+D40+D41+D42+D43+D44-D25)</f>
        <v>-2153600</v>
      </c>
    </row>
    <row r="46" spans="1:4" ht="16.5" thickBot="1">
      <c r="B46" s="4"/>
      <c r="C46" s="9" t="s">
        <v>7</v>
      </c>
      <c r="D46" s="10">
        <f>SUM(D30:D45)</f>
        <v>8209318</v>
      </c>
    </row>
    <row r="47" spans="1:4" ht="6.75" customHeight="1"/>
    <row r="48" spans="1:4">
      <c r="B48" s="44" t="s">
        <v>44</v>
      </c>
    </row>
  </sheetData>
  <mergeCells count="1">
    <mergeCell ref="A2:D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2025-09-15T07:16:36Z</dcterms:modified>
</cp:coreProperties>
</file>